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650" yWindow="-165" windowWidth="22035" windowHeight="120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Sheet1!$A$5:$K$45</definedName>
  </definedNames>
  <calcPr calcId="125725"/>
</workbook>
</file>

<file path=xl/calcChain.xml><?xml version="1.0" encoding="utf-8"?>
<calcChain xmlns="http://schemas.openxmlformats.org/spreadsheetml/2006/main">
  <c r="I9" i="1"/>
  <c r="E7"/>
  <c r="J19"/>
  <c r="E14"/>
  <c r="E20"/>
  <c r="E25"/>
  <c r="E28"/>
  <c r="E32"/>
  <c r="E38"/>
  <c r="J13"/>
  <c r="J22"/>
  <c r="J26"/>
  <c r="J29"/>
  <c r="J32"/>
  <c r="I26"/>
  <c r="I29"/>
  <c r="I32"/>
  <c r="I22"/>
  <c r="I19"/>
  <c r="I13"/>
  <c r="D38"/>
  <c r="D32"/>
  <c r="D28"/>
  <c r="D25"/>
  <c r="D20"/>
  <c r="D14"/>
  <c r="D7"/>
  <c r="I7" l="1"/>
  <c r="E13"/>
  <c r="J7" s="1"/>
  <c r="D13"/>
</calcChain>
</file>

<file path=xl/sharedStrings.xml><?xml version="1.0" encoding="utf-8"?>
<sst xmlns="http://schemas.openxmlformats.org/spreadsheetml/2006/main" count="85" uniqueCount="73">
  <si>
    <t>Take Home Pay 3</t>
  </si>
  <si>
    <t>Auto and Transportation</t>
  </si>
  <si>
    <t>Fuel</t>
  </si>
  <si>
    <t>Service &amp; Parts</t>
  </si>
  <si>
    <t>Insurance</t>
  </si>
  <si>
    <t>Utilities</t>
  </si>
  <si>
    <t>Gas</t>
  </si>
  <si>
    <t>Electric</t>
  </si>
  <si>
    <t>Internet</t>
  </si>
  <si>
    <t>Cable</t>
  </si>
  <si>
    <t>Phone</t>
  </si>
  <si>
    <t>Water</t>
  </si>
  <si>
    <t>Entertainment</t>
  </si>
  <si>
    <t>Food &amp; Dining</t>
  </si>
  <si>
    <t>Groceries</t>
  </si>
  <si>
    <t>Restaurants</t>
  </si>
  <si>
    <t>Gifts &amp; Donations</t>
  </si>
  <si>
    <t>Charity</t>
  </si>
  <si>
    <t>Church</t>
  </si>
  <si>
    <t>Gifts</t>
  </si>
  <si>
    <t>Health &amp; Fitness</t>
  </si>
  <si>
    <t>Doctor</t>
  </si>
  <si>
    <t>Dentist</t>
  </si>
  <si>
    <t>Eyecare</t>
  </si>
  <si>
    <t>Pharmacy</t>
  </si>
  <si>
    <t>Gym Memberships</t>
  </si>
  <si>
    <t>Home</t>
  </si>
  <si>
    <t>Furnishings</t>
  </si>
  <si>
    <t>Improvement</t>
  </si>
  <si>
    <t>Kids</t>
  </si>
  <si>
    <t>Education</t>
  </si>
  <si>
    <t>Activities</t>
  </si>
  <si>
    <t>Personal Care</t>
  </si>
  <si>
    <t>Pets</t>
  </si>
  <si>
    <t>Food</t>
  </si>
  <si>
    <t>Vet</t>
  </si>
  <si>
    <t>Supplies</t>
  </si>
  <si>
    <t>Shopping</t>
  </si>
  <si>
    <t>Clothing</t>
  </si>
  <si>
    <t>Other</t>
  </si>
  <si>
    <t>Repairs/Maint.</t>
  </si>
  <si>
    <t>Association Dues</t>
  </si>
  <si>
    <t>Budgeted</t>
  </si>
  <si>
    <t>Actual</t>
  </si>
  <si>
    <t>Take Home Pay 1</t>
  </si>
  <si>
    <t>Take Home Pay 2</t>
  </si>
  <si>
    <t>Car Loan 1</t>
  </si>
  <si>
    <t>Car Loan 2</t>
  </si>
  <si>
    <t>Card 1</t>
  </si>
  <si>
    <t>Card 2</t>
  </si>
  <si>
    <t>Card 3</t>
  </si>
  <si>
    <t>Credit Card Payments</t>
  </si>
  <si>
    <t>Daycare/Sitter</t>
  </si>
  <si>
    <t>Vacation</t>
  </si>
  <si>
    <t>Student Loan Payments</t>
  </si>
  <si>
    <t>Loan 1</t>
  </si>
  <si>
    <t>Loan 2</t>
  </si>
  <si>
    <t>Hair/Cosmetics</t>
  </si>
  <si>
    <t>Massage/Spa</t>
  </si>
  <si>
    <t>Baby Supplies</t>
  </si>
  <si>
    <t>Total Expenses</t>
  </si>
  <si>
    <t>Total Income</t>
  </si>
  <si>
    <t>expenses continued</t>
  </si>
  <si>
    <t>Life Insurance</t>
  </si>
  <si>
    <t>Mortgage w/Taxes</t>
  </si>
  <si>
    <t>Income - Expenses</t>
  </si>
  <si>
    <t>Potential Savings</t>
  </si>
  <si>
    <t>Blue cells are fixed or calculated cells</t>
  </si>
  <si>
    <t>Yellow cells are discressionary spending</t>
  </si>
  <si>
    <t>(amount left for savings)</t>
  </si>
  <si>
    <t>(From discresionary spending)</t>
  </si>
  <si>
    <t>www.KeithAndKinsey.com</t>
  </si>
  <si>
    <t>www.GreatRockRealty.com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</si>
</sst>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/>
    <xf numFmtId="0" fontId="0" fillId="0" borderId="11" xfId="0" applyBorder="1"/>
    <xf numFmtId="0" fontId="0" fillId="0" borderId="12" xfId="0" applyBorder="1"/>
    <xf numFmtId="0" fontId="2" fillId="2" borderId="9" xfId="0" applyFont="1" applyFill="1" applyBorder="1"/>
    <xf numFmtId="0" fontId="2" fillId="2" borderId="7" xfId="0" applyFont="1" applyFill="1" applyBorder="1"/>
    <xf numFmtId="0" fontId="0" fillId="2" borderId="8" xfId="0" applyFill="1" applyBorder="1"/>
    <xf numFmtId="0" fontId="0" fillId="2" borderId="17" xfId="0" applyFill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12" xfId="0" applyFill="1" applyBorder="1"/>
    <xf numFmtId="0" fontId="1" fillId="2" borderId="9" xfId="0" applyFont="1" applyFill="1" applyBorder="1"/>
    <xf numFmtId="0" fontId="1" fillId="2" borderId="11" xfId="0" applyFont="1" applyFill="1" applyBorder="1"/>
    <xf numFmtId="0" fontId="0" fillId="2" borderId="14" xfId="0" applyFill="1" applyBorder="1"/>
    <xf numFmtId="0" fontId="2" fillId="2" borderId="13" xfId="0" applyFont="1" applyFill="1" applyBorder="1"/>
    <xf numFmtId="164" fontId="0" fillId="2" borderId="3" xfId="1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16" xfId="0" applyNumberFormat="1" applyFont="1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164" fontId="0" fillId="3" borderId="3" xfId="1" applyNumberFormat="1" applyFont="1" applyFill="1" applyBorder="1" applyAlignment="1">
      <alignment horizontal="center"/>
    </xf>
    <xf numFmtId="0" fontId="0" fillId="0" borderId="0" xfId="0" applyBorder="1"/>
    <xf numFmtId="0" fontId="1" fillId="3" borderId="9" xfId="0" applyFont="1" applyFill="1" applyBorder="1"/>
    <xf numFmtId="0" fontId="0" fillId="2" borderId="7" xfId="0" applyFill="1" applyBorder="1"/>
    <xf numFmtId="0" fontId="2" fillId="2" borderId="18" xfId="0" applyFont="1" applyFill="1" applyBorder="1"/>
    <xf numFmtId="0" fontId="0" fillId="0" borderId="20" xfId="0" applyBorder="1" applyAlignment="1">
      <alignment horizontal="center"/>
    </xf>
    <xf numFmtId="0" fontId="2" fillId="3" borderId="21" xfId="0" applyFont="1" applyFill="1" applyBorder="1"/>
    <xf numFmtId="0" fontId="2" fillId="3" borderId="22" xfId="0" applyFont="1" applyFill="1" applyBorder="1"/>
    <xf numFmtId="0" fontId="2" fillId="3" borderId="23" xfId="0" applyFont="1" applyFill="1" applyBorder="1"/>
    <xf numFmtId="0" fontId="0" fillId="0" borderId="24" xfId="0" applyBorder="1" applyAlignment="1">
      <alignment horizontal="center"/>
    </xf>
    <xf numFmtId="164" fontId="2" fillId="3" borderId="19" xfId="1" applyNumberFormat="1" applyFont="1" applyFill="1" applyBorder="1"/>
    <xf numFmtId="164" fontId="2" fillId="3" borderId="25" xfId="1" applyNumberFormat="1" applyFont="1" applyFill="1" applyBorder="1"/>
    <xf numFmtId="164" fontId="0" fillId="2" borderId="4" xfId="1" applyNumberFormat="1" applyFont="1" applyFill="1" applyBorder="1" applyAlignment="1">
      <alignment horizontal="center"/>
    </xf>
    <xf numFmtId="164" fontId="0" fillId="3" borderId="4" xfId="1" applyNumberFormat="1" applyFon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164" fontId="0" fillId="0" borderId="6" xfId="1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0" fillId="2" borderId="19" xfId="0" applyFill="1" applyBorder="1"/>
    <xf numFmtId="164" fontId="0" fillId="2" borderId="19" xfId="0" applyNumberFormat="1" applyFill="1" applyBorder="1" applyAlignment="1">
      <alignment horizontal="center"/>
    </xf>
    <xf numFmtId="164" fontId="2" fillId="2" borderId="16" xfId="1" applyNumberFormat="1" applyFont="1" applyFill="1" applyBorder="1"/>
    <xf numFmtId="0" fontId="2" fillId="2" borderId="14" xfId="0" applyFont="1" applyFill="1" applyBorder="1"/>
    <xf numFmtId="0" fontId="0" fillId="3" borderId="15" xfId="0" applyFill="1" applyBorder="1" applyAlignment="1">
      <alignment vertical="top"/>
    </xf>
    <xf numFmtId="0" fontId="0" fillId="2" borderId="13" xfId="0" applyFill="1" applyBorder="1" applyAlignment="1">
      <alignment vertical="top"/>
    </xf>
    <xf numFmtId="164" fontId="0" fillId="2" borderId="20" xfId="0" applyNumberFormat="1" applyFill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4" fillId="0" borderId="0" xfId="2" applyAlignment="1">
      <alignment horizontal="center" vertical="center"/>
    </xf>
    <xf numFmtId="0" fontId="4" fillId="0" borderId="0" xfId="2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163286</xdr:rowOff>
    </xdr:from>
    <xdr:to>
      <xdr:col>2</xdr:col>
      <xdr:colOff>1598839</xdr:colOff>
      <xdr:row>3</xdr:row>
      <xdr:rowOff>183697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8536" y="163286"/>
          <a:ext cx="1857374" cy="904875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666752</xdr:colOff>
      <xdr:row>0</xdr:row>
      <xdr:rowOff>149679</xdr:rowOff>
    </xdr:from>
    <xdr:to>
      <xdr:col>9</xdr:col>
      <xdr:colOff>666750</xdr:colOff>
      <xdr:row>3</xdr:row>
      <xdr:rowOff>99786</xdr:rowOff>
    </xdr:to>
    <xdr:pic>
      <xdr:nvPicPr>
        <xdr:cNvPr id="6" name="Picture 5" descr="GreatRockRealtyLLC_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89716" y="149679"/>
          <a:ext cx="2394855" cy="834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keithandkinsey.com/" TargetMode="External"/><Relationship Id="rId1" Type="http://schemas.openxmlformats.org/officeDocument/2006/relationships/hyperlink" Target="http://www.greatrockrealty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46"/>
  <sheetViews>
    <sheetView tabSelected="1" zoomScale="70" zoomScaleNormal="70" workbookViewId="0">
      <selection activeCell="N12" sqref="N12"/>
    </sheetView>
  </sheetViews>
  <sheetFormatPr defaultRowHeight="15"/>
  <cols>
    <col min="1" max="1" width="3.5703125" customWidth="1"/>
    <col min="2" max="2" width="4" customWidth="1"/>
    <col min="3" max="3" width="25.42578125" customWidth="1"/>
    <col min="4" max="5" width="10.42578125" customWidth="1"/>
    <col min="6" max="6" width="3.5703125" customWidth="1"/>
    <col min="7" max="7" width="4" customWidth="1"/>
    <col min="8" max="8" width="25.5703125" customWidth="1"/>
    <col min="9" max="10" width="10.42578125" customWidth="1"/>
    <col min="11" max="11" width="4.28515625" customWidth="1"/>
  </cols>
  <sheetData>
    <row r="1" spans="2:10" ht="39.75" customHeight="1">
      <c r="F1" s="1"/>
    </row>
    <row r="2" spans="2:10">
      <c r="F2" s="57" t="s">
        <v>71</v>
      </c>
    </row>
    <row r="3" spans="2:10">
      <c r="F3" s="56" t="s">
        <v>72</v>
      </c>
    </row>
    <row r="5" spans="2:10" ht="15.75" thickBot="1"/>
    <row r="6" spans="2:10" ht="18.75">
      <c r="B6" s="10"/>
      <c r="C6" s="11"/>
      <c r="D6" s="2" t="s">
        <v>42</v>
      </c>
      <c r="E6" s="3" t="s">
        <v>43</v>
      </c>
      <c r="F6" s="1"/>
      <c r="G6" s="32"/>
      <c r="H6" s="11"/>
      <c r="I6" s="2" t="s">
        <v>42</v>
      </c>
      <c r="J6" s="3" t="s">
        <v>43</v>
      </c>
    </row>
    <row r="7" spans="2:10" ht="18.75">
      <c r="B7" s="23" t="s">
        <v>61</v>
      </c>
      <c r="C7" s="22"/>
      <c r="D7" s="26">
        <f>SUM(D8:D10)</f>
        <v>5535</v>
      </c>
      <c r="E7" s="53">
        <f>SUM(E8:E10)</f>
        <v>0</v>
      </c>
      <c r="F7" s="1"/>
      <c r="G7" s="33" t="s">
        <v>65</v>
      </c>
      <c r="H7" s="46"/>
      <c r="I7" s="47">
        <f>D7-D13</f>
        <v>0</v>
      </c>
      <c r="J7" s="52">
        <f>E7-E13</f>
        <v>0</v>
      </c>
    </row>
    <row r="8" spans="2:10" ht="18.75">
      <c r="B8" s="4"/>
      <c r="C8" s="5" t="s">
        <v>44</v>
      </c>
      <c r="D8" s="13">
        <v>3300</v>
      </c>
      <c r="E8" s="14"/>
      <c r="F8" s="1"/>
      <c r="G8" s="51" t="s">
        <v>69</v>
      </c>
      <c r="H8" s="49"/>
      <c r="I8" s="48"/>
      <c r="J8" s="12"/>
    </row>
    <row r="9" spans="2:10" ht="18.75">
      <c r="B9" s="4"/>
      <c r="C9" s="5" t="s">
        <v>45</v>
      </c>
      <c r="D9" s="13">
        <v>2235</v>
      </c>
      <c r="E9" s="14"/>
      <c r="F9" s="1"/>
      <c r="G9" s="35" t="s">
        <v>66</v>
      </c>
      <c r="H9" s="36"/>
      <c r="I9" s="39">
        <f>SUM(I33,D24,I28,I27,I21,I20,I14,D42,D37,D31,D29,D27,D18,I39)</f>
        <v>1347</v>
      </c>
      <c r="J9" s="34"/>
    </row>
    <row r="10" spans="2:10" ht="19.5" thickBot="1">
      <c r="B10" s="7"/>
      <c r="C10" s="8" t="s">
        <v>0</v>
      </c>
      <c r="D10" s="15">
        <v>0</v>
      </c>
      <c r="E10" s="16"/>
      <c r="F10" s="1"/>
      <c r="G10" s="50" t="s">
        <v>70</v>
      </c>
      <c r="H10" s="37"/>
      <c r="I10" s="40"/>
      <c r="J10" s="38"/>
    </row>
    <row r="11" spans="2:10" ht="15.75" thickBot="1">
      <c r="D11" s="1"/>
      <c r="E11" s="1"/>
      <c r="F11" s="1"/>
      <c r="G11" s="1"/>
      <c r="H11" s="1"/>
      <c r="I11" s="1"/>
      <c r="J11" s="1"/>
    </row>
    <row r="12" spans="2:10" ht="18.75">
      <c r="B12" s="10"/>
      <c r="C12" s="11"/>
      <c r="D12" s="2" t="s">
        <v>42</v>
      </c>
      <c r="E12" s="3" t="s">
        <v>43</v>
      </c>
      <c r="F12" s="1"/>
      <c r="G12" s="18" t="s">
        <v>62</v>
      </c>
      <c r="H12" s="17"/>
      <c r="I12" s="2" t="s">
        <v>42</v>
      </c>
      <c r="J12" s="3" t="s">
        <v>43</v>
      </c>
    </row>
    <row r="13" spans="2:10" ht="18.75">
      <c r="B13" s="9" t="s">
        <v>60</v>
      </c>
      <c r="C13" s="22"/>
      <c r="D13" s="25">
        <f>SUM(D14,D20,D24,D25,D28,D32,D38,I39,I40,I41,I42,I43,I44,I32,I29,I26,I22,I19,I18,I13)</f>
        <v>5535</v>
      </c>
      <c r="E13" s="45">
        <f>SUM(E14,E20,E24,E25,E28,E32,E38,J39,J40,J41,J42,J43,J44,J32,J29,J26,J22,J19,J18,J13)</f>
        <v>0</v>
      </c>
      <c r="F13" s="1"/>
      <c r="G13" s="20" t="s">
        <v>29</v>
      </c>
      <c r="H13" s="6"/>
      <c r="I13" s="24">
        <f>SUM(I14:I17)</f>
        <v>893</v>
      </c>
      <c r="J13" s="41">
        <f>SUM(J14:J17)</f>
        <v>0</v>
      </c>
    </row>
    <row r="14" spans="2:10">
      <c r="B14" s="20" t="s">
        <v>1</v>
      </c>
      <c r="C14" s="6"/>
      <c r="D14" s="24">
        <f>SUM(D15:D19)</f>
        <v>647</v>
      </c>
      <c r="E14" s="41">
        <f>SUM(E15:E19)</f>
        <v>0</v>
      </c>
      <c r="G14" s="27"/>
      <c r="H14" s="28" t="s">
        <v>31</v>
      </c>
      <c r="I14" s="29">
        <v>50</v>
      </c>
      <c r="J14" s="42">
        <v>0</v>
      </c>
    </row>
    <row r="15" spans="2:10">
      <c r="B15" s="4"/>
      <c r="C15" s="5" t="s">
        <v>2</v>
      </c>
      <c r="D15" s="13">
        <v>196</v>
      </c>
      <c r="E15" s="43">
        <v>0</v>
      </c>
      <c r="G15" s="4"/>
      <c r="H15" s="5" t="s">
        <v>59</v>
      </c>
      <c r="I15" s="13">
        <v>43</v>
      </c>
      <c r="J15" s="43">
        <v>0</v>
      </c>
    </row>
    <row r="16" spans="2:10">
      <c r="B16" s="4"/>
      <c r="C16" s="5" t="s">
        <v>3</v>
      </c>
      <c r="D16" s="13">
        <v>50</v>
      </c>
      <c r="E16" s="43">
        <v>0</v>
      </c>
      <c r="G16" s="4"/>
      <c r="H16" s="5" t="s">
        <v>52</v>
      </c>
      <c r="I16" s="13">
        <v>800</v>
      </c>
      <c r="J16" s="43">
        <v>0</v>
      </c>
    </row>
    <row r="17" spans="2:10">
      <c r="B17" s="4"/>
      <c r="C17" s="5" t="s">
        <v>4</v>
      </c>
      <c r="D17" s="13">
        <v>74</v>
      </c>
      <c r="E17" s="43">
        <v>0</v>
      </c>
      <c r="G17" s="4"/>
      <c r="H17" s="5" t="s">
        <v>30</v>
      </c>
      <c r="I17" s="13">
        <v>0</v>
      </c>
      <c r="J17" s="43">
        <v>0</v>
      </c>
    </row>
    <row r="18" spans="2:10">
      <c r="B18" s="27"/>
      <c r="C18" s="28" t="s">
        <v>46</v>
      </c>
      <c r="D18" s="29">
        <v>327</v>
      </c>
      <c r="E18" s="42">
        <v>0</v>
      </c>
      <c r="G18" s="20" t="s">
        <v>63</v>
      </c>
      <c r="H18" s="6"/>
      <c r="I18" s="13">
        <v>30</v>
      </c>
      <c r="J18" s="43">
        <v>0</v>
      </c>
    </row>
    <row r="19" spans="2:10">
      <c r="B19" s="4"/>
      <c r="C19" s="5" t="s">
        <v>47</v>
      </c>
      <c r="D19" s="13">
        <v>0</v>
      </c>
      <c r="E19" s="43">
        <v>0</v>
      </c>
      <c r="G19" s="20" t="s">
        <v>32</v>
      </c>
      <c r="H19" s="6"/>
      <c r="I19" s="24">
        <f>SUM(I20:I21)</f>
        <v>40</v>
      </c>
      <c r="J19" s="41">
        <f>SUM(J20:J21)</f>
        <v>0</v>
      </c>
    </row>
    <row r="20" spans="2:10">
      <c r="B20" s="20" t="s">
        <v>51</v>
      </c>
      <c r="C20" s="6"/>
      <c r="D20" s="24">
        <f>SUM(D21:D23)</f>
        <v>113</v>
      </c>
      <c r="E20" s="41">
        <f>SUM(E21:E23)</f>
        <v>0</v>
      </c>
      <c r="G20" s="27"/>
      <c r="H20" s="28" t="s">
        <v>57</v>
      </c>
      <c r="I20" s="29">
        <v>40</v>
      </c>
      <c r="J20" s="42">
        <v>0</v>
      </c>
    </row>
    <row r="21" spans="2:10">
      <c r="B21" s="4"/>
      <c r="C21" s="5" t="s">
        <v>48</v>
      </c>
      <c r="D21" s="13">
        <v>113</v>
      </c>
      <c r="E21" s="43">
        <v>0</v>
      </c>
      <c r="G21" s="27"/>
      <c r="H21" s="28" t="s">
        <v>58</v>
      </c>
      <c r="I21" s="29">
        <v>0</v>
      </c>
      <c r="J21" s="42">
        <v>0</v>
      </c>
    </row>
    <row r="22" spans="2:10">
      <c r="B22" s="4"/>
      <c r="C22" s="5" t="s">
        <v>49</v>
      </c>
      <c r="D22" s="13">
        <v>0</v>
      </c>
      <c r="E22" s="43">
        <v>0</v>
      </c>
      <c r="G22" s="20" t="s">
        <v>33</v>
      </c>
      <c r="H22" s="6"/>
      <c r="I22" s="24">
        <f>SUM(I23:I25)</f>
        <v>58</v>
      </c>
      <c r="J22" s="41">
        <f>SUM(J23:J25)</f>
        <v>0</v>
      </c>
    </row>
    <row r="23" spans="2:10">
      <c r="B23" s="4"/>
      <c r="C23" s="5" t="s">
        <v>50</v>
      </c>
      <c r="D23" s="13">
        <v>0</v>
      </c>
      <c r="E23" s="43">
        <v>0</v>
      </c>
      <c r="G23" s="4"/>
      <c r="H23" s="5" t="s">
        <v>34</v>
      </c>
      <c r="I23" s="13">
        <v>30</v>
      </c>
      <c r="J23" s="43">
        <v>0</v>
      </c>
    </row>
    <row r="24" spans="2:10">
      <c r="B24" s="31" t="s">
        <v>12</v>
      </c>
      <c r="C24" s="28"/>
      <c r="D24" s="29">
        <v>200</v>
      </c>
      <c r="E24" s="42">
        <v>0</v>
      </c>
      <c r="G24" s="4"/>
      <c r="H24" s="5" t="s">
        <v>35</v>
      </c>
      <c r="I24" s="13">
        <v>15</v>
      </c>
      <c r="J24" s="43">
        <v>0</v>
      </c>
    </row>
    <row r="25" spans="2:10">
      <c r="B25" s="20" t="s">
        <v>13</v>
      </c>
      <c r="C25" s="6"/>
      <c r="D25" s="24">
        <f>SUM(D26:D27)</f>
        <v>630</v>
      </c>
      <c r="E25" s="41">
        <f>SUM(E26:E27)</f>
        <v>0</v>
      </c>
      <c r="G25" s="4"/>
      <c r="H25" s="5" t="s">
        <v>36</v>
      </c>
      <c r="I25" s="13">
        <v>13</v>
      </c>
      <c r="J25" s="43">
        <v>0</v>
      </c>
    </row>
    <row r="26" spans="2:10">
      <c r="B26" s="4"/>
      <c r="C26" s="5" t="s">
        <v>14</v>
      </c>
      <c r="D26" s="13">
        <v>430</v>
      </c>
      <c r="E26" s="43">
        <v>0</v>
      </c>
      <c r="G26" s="20" t="s">
        <v>37</v>
      </c>
      <c r="H26" s="6"/>
      <c r="I26" s="24">
        <f>SUM(I27:I28)</f>
        <v>70</v>
      </c>
      <c r="J26" s="41">
        <f>SUM(J27:J28)</f>
        <v>0</v>
      </c>
    </row>
    <row r="27" spans="2:10">
      <c r="B27" s="27"/>
      <c r="C27" s="28" t="s">
        <v>15</v>
      </c>
      <c r="D27" s="29">
        <v>200</v>
      </c>
      <c r="E27" s="42">
        <v>0</v>
      </c>
      <c r="G27" s="27"/>
      <c r="H27" s="28" t="s">
        <v>38</v>
      </c>
      <c r="I27" s="29">
        <v>50</v>
      </c>
      <c r="J27" s="42">
        <v>0</v>
      </c>
    </row>
    <row r="28" spans="2:10">
      <c r="B28" s="20" t="s">
        <v>16</v>
      </c>
      <c r="C28" s="6"/>
      <c r="D28" s="24">
        <f>SUM(D29:D31)</f>
        <v>700</v>
      </c>
      <c r="E28" s="41">
        <f>SUM(E29:E31)</f>
        <v>0</v>
      </c>
      <c r="G28" s="27"/>
      <c r="H28" s="28" t="s">
        <v>36</v>
      </c>
      <c r="I28" s="29">
        <v>20</v>
      </c>
      <c r="J28" s="42">
        <v>0</v>
      </c>
    </row>
    <row r="29" spans="2:10">
      <c r="B29" s="27"/>
      <c r="C29" s="28" t="s">
        <v>17</v>
      </c>
      <c r="D29" s="29">
        <v>100</v>
      </c>
      <c r="E29" s="42">
        <v>0</v>
      </c>
      <c r="G29" s="20" t="s">
        <v>54</v>
      </c>
      <c r="H29" s="6"/>
      <c r="I29" s="24">
        <f>SUM(I30:I31)</f>
        <v>100</v>
      </c>
      <c r="J29" s="41">
        <f>SUM(J30:J31)</f>
        <v>0</v>
      </c>
    </row>
    <row r="30" spans="2:10">
      <c r="B30" s="4"/>
      <c r="C30" s="5" t="s">
        <v>18</v>
      </c>
      <c r="D30" s="13">
        <v>550</v>
      </c>
      <c r="E30" s="43">
        <v>0</v>
      </c>
      <c r="G30" s="4"/>
      <c r="H30" s="5" t="s">
        <v>55</v>
      </c>
      <c r="I30" s="13">
        <v>100</v>
      </c>
      <c r="J30" s="43">
        <v>0</v>
      </c>
    </row>
    <row r="31" spans="2:10">
      <c r="B31" s="27"/>
      <c r="C31" s="28" t="s">
        <v>19</v>
      </c>
      <c r="D31" s="29">
        <v>50</v>
      </c>
      <c r="E31" s="42">
        <v>0</v>
      </c>
      <c r="G31" s="4"/>
      <c r="H31" s="5" t="s">
        <v>56</v>
      </c>
      <c r="I31" s="13">
        <v>0</v>
      </c>
      <c r="J31" s="43">
        <v>0</v>
      </c>
    </row>
    <row r="32" spans="2:10">
      <c r="B32" s="20" t="s">
        <v>20</v>
      </c>
      <c r="C32" s="6"/>
      <c r="D32" s="24">
        <f>SUM(D33:D37)</f>
        <v>135</v>
      </c>
      <c r="E32" s="41">
        <f>SUM(E33:E37)</f>
        <v>0</v>
      </c>
      <c r="G32" s="20" t="s">
        <v>5</v>
      </c>
      <c r="H32" s="6"/>
      <c r="I32" s="24">
        <f>SUM(I33:I38)</f>
        <v>331</v>
      </c>
      <c r="J32" s="41">
        <f>SUM(J33:J38)</f>
        <v>0</v>
      </c>
    </row>
    <row r="33" spans="2:10">
      <c r="B33" s="4"/>
      <c r="C33" s="5" t="s">
        <v>21</v>
      </c>
      <c r="D33" s="13">
        <v>20</v>
      </c>
      <c r="E33" s="43">
        <v>0</v>
      </c>
      <c r="G33" s="27"/>
      <c r="H33" s="28" t="s">
        <v>9</v>
      </c>
      <c r="I33" s="29">
        <v>70</v>
      </c>
      <c r="J33" s="42">
        <v>0</v>
      </c>
    </row>
    <row r="34" spans="2:10">
      <c r="B34" s="4"/>
      <c r="C34" s="5" t="s">
        <v>22</v>
      </c>
      <c r="D34" s="13">
        <v>15</v>
      </c>
      <c r="E34" s="43">
        <v>0</v>
      </c>
      <c r="G34" s="4"/>
      <c r="H34" s="5" t="s">
        <v>7</v>
      </c>
      <c r="I34" s="13">
        <v>57</v>
      </c>
      <c r="J34" s="43">
        <v>0</v>
      </c>
    </row>
    <row r="35" spans="2:10">
      <c r="B35" s="4"/>
      <c r="C35" s="5" t="s">
        <v>23</v>
      </c>
      <c r="D35" s="13">
        <v>10</v>
      </c>
      <c r="E35" s="43">
        <v>0</v>
      </c>
      <c r="G35" s="4"/>
      <c r="H35" s="5" t="s">
        <v>6</v>
      </c>
      <c r="I35" s="13">
        <v>61</v>
      </c>
      <c r="J35" s="43">
        <v>0</v>
      </c>
    </row>
    <row r="36" spans="2:10">
      <c r="B36" s="4"/>
      <c r="C36" s="5" t="s">
        <v>24</v>
      </c>
      <c r="D36" s="13">
        <v>25</v>
      </c>
      <c r="E36" s="43">
        <v>0</v>
      </c>
      <c r="G36" s="4"/>
      <c r="H36" s="5" t="s">
        <v>8</v>
      </c>
      <c r="I36" s="13">
        <v>30</v>
      </c>
      <c r="J36" s="43">
        <v>0</v>
      </c>
    </row>
    <row r="37" spans="2:10">
      <c r="B37" s="27"/>
      <c r="C37" s="28" t="s">
        <v>25</v>
      </c>
      <c r="D37" s="29">
        <v>65</v>
      </c>
      <c r="E37" s="42">
        <v>0</v>
      </c>
      <c r="G37" s="4"/>
      <c r="H37" s="5" t="s">
        <v>10</v>
      </c>
      <c r="I37" s="13">
        <v>80</v>
      </c>
      <c r="J37" s="43">
        <v>0</v>
      </c>
    </row>
    <row r="38" spans="2:10">
      <c r="B38" s="20" t="s">
        <v>26</v>
      </c>
      <c r="C38" s="6"/>
      <c r="D38" s="24">
        <f>SUM(D39:D44)</f>
        <v>1488</v>
      </c>
      <c r="E38" s="41">
        <f>SUM(E39:E44)</f>
        <v>0</v>
      </c>
      <c r="G38" s="4"/>
      <c r="H38" s="5" t="s">
        <v>11</v>
      </c>
      <c r="I38" s="13">
        <v>33</v>
      </c>
      <c r="J38" s="43">
        <v>0</v>
      </c>
    </row>
    <row r="39" spans="2:10">
      <c r="B39" s="4"/>
      <c r="C39" s="5" t="s">
        <v>41</v>
      </c>
      <c r="D39" s="13">
        <v>0</v>
      </c>
      <c r="E39" s="43">
        <v>0</v>
      </c>
      <c r="G39" s="31" t="s">
        <v>53</v>
      </c>
      <c r="H39" s="28"/>
      <c r="I39" s="29">
        <v>100</v>
      </c>
      <c r="J39" s="42">
        <v>0</v>
      </c>
    </row>
    <row r="40" spans="2:10">
      <c r="B40" s="4"/>
      <c r="C40" s="5" t="s">
        <v>27</v>
      </c>
      <c r="D40" s="13">
        <v>25</v>
      </c>
      <c r="E40" s="43">
        <v>0</v>
      </c>
      <c r="G40" s="20" t="s">
        <v>39</v>
      </c>
      <c r="H40" s="6"/>
      <c r="I40" s="13">
        <v>0</v>
      </c>
      <c r="J40" s="43">
        <v>0</v>
      </c>
    </row>
    <row r="41" spans="2:10">
      <c r="B41" s="4"/>
      <c r="C41" s="5" t="s">
        <v>4</v>
      </c>
      <c r="D41" s="13">
        <v>38</v>
      </c>
      <c r="E41" s="43">
        <v>0</v>
      </c>
      <c r="G41" s="20" t="s">
        <v>39</v>
      </c>
      <c r="H41" s="6"/>
      <c r="I41" s="13">
        <v>0</v>
      </c>
      <c r="J41" s="43">
        <v>0</v>
      </c>
    </row>
    <row r="42" spans="2:10">
      <c r="B42" s="27"/>
      <c r="C42" s="28" t="s">
        <v>28</v>
      </c>
      <c r="D42" s="29">
        <v>75</v>
      </c>
      <c r="E42" s="42">
        <v>0</v>
      </c>
      <c r="G42" s="20" t="s">
        <v>39</v>
      </c>
      <c r="H42" s="6"/>
      <c r="I42" s="13">
        <v>0</v>
      </c>
      <c r="J42" s="43">
        <v>0</v>
      </c>
    </row>
    <row r="43" spans="2:10">
      <c r="B43" s="4"/>
      <c r="C43" s="5" t="s">
        <v>64</v>
      </c>
      <c r="D43" s="13">
        <v>1300</v>
      </c>
      <c r="E43" s="43">
        <v>0</v>
      </c>
      <c r="G43" s="20" t="s">
        <v>39</v>
      </c>
      <c r="H43" s="6"/>
      <c r="I43" s="13">
        <v>0</v>
      </c>
      <c r="J43" s="43">
        <v>0</v>
      </c>
    </row>
    <row r="44" spans="2:10" ht="15.75" thickBot="1">
      <c r="B44" s="7"/>
      <c r="C44" s="8" t="s">
        <v>40</v>
      </c>
      <c r="D44" s="15">
        <v>50</v>
      </c>
      <c r="E44" s="44">
        <v>0</v>
      </c>
      <c r="G44" s="21" t="s">
        <v>39</v>
      </c>
      <c r="H44" s="19"/>
      <c r="I44" s="15">
        <v>0</v>
      </c>
      <c r="J44" s="44">
        <v>0</v>
      </c>
    </row>
    <row r="46" spans="2:10">
      <c r="B46" s="54" t="s">
        <v>67</v>
      </c>
      <c r="C46" s="54"/>
      <c r="D46" s="54"/>
      <c r="E46" s="54"/>
      <c r="F46" s="30"/>
      <c r="G46" s="55" t="s">
        <v>68</v>
      </c>
      <c r="H46" s="55"/>
      <c r="I46" s="55"/>
      <c r="J46" s="55"/>
    </row>
  </sheetData>
  <mergeCells count="2">
    <mergeCell ref="B46:E46"/>
    <mergeCell ref="G46:J46"/>
  </mergeCells>
  <hyperlinks>
    <hyperlink ref="F3" r:id="rId1"/>
    <hyperlink ref="F2" r:id="rId2"/>
  </hyperlinks>
  <pageMargins left="0.7" right="0.7" top="0.75" bottom="0.75" header="0.3" footer="0.3"/>
  <pageSetup scale="75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Affiliated Engineers,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kschulz</dc:creator>
  <cp:lastModifiedBy>kschulz</cp:lastModifiedBy>
  <cp:lastPrinted>2014-03-13T21:40:59Z</cp:lastPrinted>
  <dcterms:created xsi:type="dcterms:W3CDTF">2014-02-17T20:07:37Z</dcterms:created>
  <dcterms:modified xsi:type="dcterms:W3CDTF">2014-03-13T21:50:18Z</dcterms:modified>
</cp:coreProperties>
</file>